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5" sheetId="1" r:id="rId1"/>
  </sheets>
  <definedNames>
    <definedName name="_xlnm.Print_Area" localSheetId="0">'Πίνακας 5'!$A$1:$L$48</definedName>
  </definedNames>
  <calcPr fullCalcOnLoad="1"/>
</workbook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<sst xmlns="http://schemas.openxmlformats.org/spreadsheetml/2006/main" count="29" uniqueCount="21">
  <si>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</si>
  <si>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</si>
  <si>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</si>
  <si>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</si>
  <si>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</si>
  <si>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Διευθυντές/Διοικητικοί</t>
  </si>
  <si>
    <t>Προσοντούχοι/ Ειδικοί</t>
  </si>
  <si>
    <t>Τεχνικοί Βοηθοί</t>
  </si>
  <si>
    <t>Γραφείς/ Δακτυλογράφοι</t>
  </si>
  <si>
    <t>Υπάλληλοι Υπηρεσιών</t>
  </si>
  <si>
    <t>Γεωργικοί Εργάτες</t>
  </si>
  <si>
    <t>Τεχνίτες Παραγωγής</t>
  </si>
  <si>
    <t>Χειριστές Μηχανημάτων</t>
  </si>
  <si>
    <t>Ανειδίκευτοι Εργάτες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</si>
  <si>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</si>
  <si>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</si>
  <si>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</si>
  <si>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Μεταβολή
 2013-2014</t>
  </si>
  <si>
    <t>Μεταβολή 
2012-2014</t>
  </si>
  <si>
    <r>
      <t xml:space="preserve">            τον Σεπτέμβριο του</t>
    </r>
    <r>
      <rPr>
        <b/>
        <sz val="10"/>
        <rFont val="Arial Greek"/>
        <family val="0"/>
      </rPr>
      <t xml:space="preserve"> </t>
    </r>
    <r>
      <rPr>
        <b/>
        <sz val="10"/>
        <rFont val="Arial Greek"/>
        <family val="2"/>
      </rPr>
      <t>2012, 2013 και 2014</t>
    </r>
  </si>
  <si>
    <t>Σεπτέμβριος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</si>
</sst>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Greek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b/>
      <sz val="10"/>
      <color indexed="8"/>
      <name val="Calibri"/>
      <family val="0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14" xfId="0" applyFont="1" applyBorder="1" applyAlignment="1">
      <alignment/>
    </xf>
    <xf numFmtId="9" fontId="7" fillId="0" borderId="14" xfId="57" applyNumberFormat="1" applyFont="1" applyBorder="1" applyAlignment="1">
      <alignment/>
    </xf>
    <xf numFmtId="0" fontId="13" fillId="0" borderId="14" xfId="0" applyFont="1" applyBorder="1" applyAlignment="1">
      <alignment/>
    </xf>
    <xf numFmtId="9" fontId="6" fillId="0" borderId="17" xfId="0" applyNumberFormat="1" applyFont="1" applyBorder="1" applyAlignment="1">
      <alignment/>
    </xf>
    <xf numFmtId="0" fontId="0" fillId="0" borderId="14" xfId="0" applyNumberFormat="1" applyFont="1" applyFill="1" applyBorder="1" applyAlignment="1">
      <alignment/>
    </xf>
    <xf numFmtId="9" fontId="7" fillId="0" borderId="14" xfId="57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172" fontId="7" fillId="0" borderId="14" xfId="0" applyNumberFormat="1" applyFont="1" applyBorder="1" applyAlignment="1">
      <alignment/>
    </xf>
    <xf numFmtId="172" fontId="7" fillId="0" borderId="21" xfId="0" applyNumberFormat="1" applyFont="1" applyBorder="1" applyAlignment="1">
      <alignment/>
    </xf>
    <xf numFmtId="0" fontId="0" fillId="0" borderId="14" xfId="0" applyNumberFormat="1" applyFont="1" applyFill="1" applyBorder="1" applyAlignment="1">
      <alignment/>
    </xf>
    <xf numFmtId="3" fontId="6" fillId="0" borderId="17" xfId="0" applyNumberFormat="1" applyFont="1" applyBorder="1" applyAlignment="1">
      <alignment/>
    </xf>
    <xf numFmtId="9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172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172" fontId="6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2" fontId="0" fillId="0" borderId="26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Κατανομή Εγγεγραμμένων Ανέργων κατά Επαγγελματική Κατηγορία  τον Σεπτέμβριο του 2012 , 2013 και 2014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223"/>
          <c:w val="0.81275"/>
          <c:h val="0.753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5'!$N$4:$N$14</c:f>
              <c:numCache/>
            </c:numRef>
          </c:cat>
          <c:val>
            <c:numRef>
              <c:f>'Πίνακας 5'!$Q$4:$Q$14</c:f>
              <c:numCache/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5'!$N$4:$N$14</c:f>
              <c:numCache/>
            </c:numRef>
          </c:cat>
          <c:val>
            <c:numRef>
              <c:f>'Πίνακας 5'!$P$4:$P$14</c:f>
              <c:numCache/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5'!$N$4:$N$14</c:f>
              <c:numCache/>
            </c:numRef>
          </c:cat>
          <c:val>
            <c:numRef>
              <c:f>'Πίνακας 5'!$O$4:$O$14</c:f>
              <c:numCache/>
            </c:numRef>
          </c:val>
        </c:ser>
        <c:axId val="15509230"/>
        <c:axId val="58431967"/>
      </c:barChart>
      <c:catAx>
        <c:axId val="15509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31967"/>
        <c:crosses val="autoZero"/>
        <c:auto val="1"/>
        <c:lblOffset val="100"/>
        <c:tickLblSkip val="1"/>
        <c:noMultiLvlLbl val="0"/>
      </c:catAx>
      <c:valAx>
        <c:axId val="584319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09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5"/>
          <c:y val="0.375"/>
          <c:w val="0.102"/>
          <c:h val="0.3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2013 και 2014 κατά Επαγγελματική Κατηγορία - Σεπτέμβριος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905"/>
          <c:w val="0.95825"/>
          <c:h val="0.825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5'!$A$7:$A$17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5'!$I$7:$I$17</c:f>
              <c:numCache/>
            </c:numRef>
          </c:val>
        </c:ser>
        <c:axId val="37675160"/>
        <c:axId val="65932121"/>
      </c:barChart>
      <c:catAx>
        <c:axId val="37675160"/>
        <c:scaling>
          <c:orientation val="minMax"/>
        </c:scaling>
        <c:axPos val="l"/>
        <c:delete val="1"/>
        <c:majorTickMark val="out"/>
        <c:minorTickMark val="none"/>
        <c:tickLblPos val="nextTo"/>
        <c:crossAx val="65932121"/>
        <c:crosses val="autoZero"/>
        <c:auto val="1"/>
        <c:lblOffset val="100"/>
        <c:tickLblSkip val="1"/>
        <c:noMultiLvlLbl val="0"/>
      </c:catAx>
      <c:valAx>
        <c:axId val="659321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751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9525</xdr:rowOff>
    </xdr:from>
    <xdr:to>
      <xdr:col>11</xdr:col>
      <xdr:colOff>419100</xdr:colOff>
      <xdr:row>32</xdr:row>
      <xdr:rowOff>38100</xdr:rowOff>
    </xdr:to>
    <xdr:graphicFrame>
      <xdr:nvGraphicFramePr>
        <xdr:cNvPr id="1" name="Chart 4"/>
        <xdr:cNvGraphicFramePr/>
      </xdr:nvGraphicFramePr>
      <xdr:xfrm>
        <a:off x="9525" y="3657600"/>
        <a:ext cx="61626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32</xdr:row>
      <xdr:rowOff>47625</xdr:rowOff>
    </xdr:from>
    <xdr:to>
      <xdr:col>11</xdr:col>
      <xdr:colOff>428625</xdr:colOff>
      <xdr:row>47</xdr:row>
      <xdr:rowOff>9525</xdr:rowOff>
    </xdr:to>
    <xdr:graphicFrame>
      <xdr:nvGraphicFramePr>
        <xdr:cNvPr id="2" name="Chart 6"/>
        <xdr:cNvGraphicFramePr/>
      </xdr:nvGraphicFramePr>
      <xdr:xfrm>
        <a:off x="28575" y="5962650"/>
        <a:ext cx="61531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Q22" sqref="Q22"/>
    </sheetView>
  </sheetViews>
  <sheetFormatPr defaultColWidth="9.140625" defaultRowHeight="12.75"/>
  <cols>
    <col min="1" max="1" width="3.140625" style="0" customWidth="1"/>
    <col min="2" max="2" width="21.8515625" style="0" customWidth="1"/>
    <col min="3" max="3" width="6.421875" style="0" customWidth="1"/>
    <col min="4" max="4" width="6.00390625" style="0" customWidth="1"/>
    <col min="5" max="5" width="7.421875" style="0" customWidth="1"/>
    <col min="6" max="6" width="6.140625" style="0" customWidth="1"/>
    <col min="7" max="8" width="6.57421875" style="0" customWidth="1"/>
    <col min="9" max="10" width="7.57421875" style="0" customWidth="1"/>
    <col min="11" max="11" width="7.00390625" style="0" customWidth="1"/>
    <col min="12" max="12" width="7.28125" style="0" bestFit="1" customWidth="1"/>
    <col min="16" max="16" width="12.7109375" style="0" customWidth="1"/>
    <col min="17" max="17" width="11.7109375" style="0" customWidth="1"/>
  </cols>
  <sheetData>
    <row r="1" spans="1:13" ht="12.75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1"/>
      <c r="L1" s="1"/>
      <c r="M1" s="1"/>
    </row>
    <row r="2" spans="1:17" ht="12" customHeight="1" thickBot="1">
      <c r="A2" s="1"/>
      <c r="B2" s="2" t="s">
        <v>19</v>
      </c>
      <c r="C2" s="1"/>
      <c r="D2" s="1"/>
      <c r="E2" s="1"/>
      <c r="F2" s="1"/>
      <c r="G2" s="1"/>
      <c r="H2" s="1"/>
      <c r="I2" s="1"/>
      <c r="J2" s="1"/>
      <c r="K2" s="1"/>
      <c r="L2" s="5"/>
      <c r="M2" s="5"/>
      <c r="P2" s="8" t="str">
        <f>C3</f>
        <v>Σεπτέμβριος</v>
      </c>
      <c r="Q2" s="8" t="str">
        <f>C3</f>
        <v>Σεπτέμβριος</v>
      </c>
    </row>
    <row r="3" spans="1:18" ht="13.5" thickBot="1">
      <c r="A3" s="17"/>
      <c r="B3" s="17"/>
      <c r="C3" s="48" t="s">
        <v>20</v>
      </c>
      <c r="D3" s="49"/>
      <c r="E3" s="49"/>
      <c r="F3" s="49"/>
      <c r="G3" s="49"/>
      <c r="H3" s="49"/>
      <c r="I3" s="49"/>
      <c r="J3" s="49"/>
      <c r="K3" s="49"/>
      <c r="L3" s="50"/>
      <c r="M3" s="7"/>
      <c r="N3" s="3"/>
      <c r="O3" s="3">
        <v>2012</v>
      </c>
      <c r="P3" s="3">
        <v>2013</v>
      </c>
      <c r="Q3" s="3">
        <v>2014</v>
      </c>
      <c r="R3" s="1"/>
    </row>
    <row r="4" spans="1:18" ht="26.25" customHeight="1" thickBot="1">
      <c r="A4" s="18"/>
      <c r="B4" s="19" t="s">
        <v>3</v>
      </c>
      <c r="C4" s="51">
        <v>2012</v>
      </c>
      <c r="D4" s="52"/>
      <c r="E4" s="51">
        <v>2013</v>
      </c>
      <c r="F4" s="52"/>
      <c r="G4" s="51">
        <v>2014</v>
      </c>
      <c r="H4" s="52"/>
      <c r="I4" s="53" t="s">
        <v>17</v>
      </c>
      <c r="J4" s="54"/>
      <c r="K4" s="53" t="s">
        <v>18</v>
      </c>
      <c r="L4" s="54"/>
      <c r="M4" s="4"/>
      <c r="N4" s="9">
        <v>1</v>
      </c>
      <c r="O4" s="28">
        <v>737</v>
      </c>
      <c r="P4" s="28">
        <v>1348</v>
      </c>
      <c r="Q4" s="44">
        <v>1183</v>
      </c>
      <c r="R4" s="46">
        <f>J7</f>
        <v>-0.12240356083086053</v>
      </c>
    </row>
    <row r="5" spans="1:18" ht="16.5" thickBot="1">
      <c r="A5" s="18"/>
      <c r="B5" s="20" t="s">
        <v>4</v>
      </c>
      <c r="C5" s="21" t="s">
        <v>1</v>
      </c>
      <c r="D5" s="21" t="s">
        <v>2</v>
      </c>
      <c r="E5" s="21" t="s">
        <v>1</v>
      </c>
      <c r="F5" s="21" t="s">
        <v>2</v>
      </c>
      <c r="G5" s="22" t="s">
        <v>1</v>
      </c>
      <c r="H5" s="21" t="s">
        <v>2</v>
      </c>
      <c r="I5" s="21" t="s">
        <v>1</v>
      </c>
      <c r="J5" s="21" t="s">
        <v>2</v>
      </c>
      <c r="K5" s="21" t="s">
        <v>1</v>
      </c>
      <c r="L5" s="21" t="s">
        <v>2</v>
      </c>
      <c r="M5" s="11"/>
      <c r="N5" s="9">
        <v>2</v>
      </c>
      <c r="O5" s="28">
        <v>2689</v>
      </c>
      <c r="P5" s="28">
        <v>4802</v>
      </c>
      <c r="Q5" s="44">
        <v>3399</v>
      </c>
      <c r="R5" s="46">
        <f aca="true" t="shared" si="0" ref="R5:R14">J8</f>
        <v>-0.29216992919616824</v>
      </c>
    </row>
    <row r="6" spans="1:18" ht="15.75">
      <c r="A6" s="22"/>
      <c r="B6" s="18"/>
      <c r="C6" s="23"/>
      <c r="D6" s="23"/>
      <c r="E6" s="23"/>
      <c r="F6" s="23"/>
      <c r="G6" s="23"/>
      <c r="H6" s="23"/>
      <c r="I6" s="24"/>
      <c r="J6" s="24"/>
      <c r="K6" s="24"/>
      <c r="L6" s="25"/>
      <c r="M6" s="5"/>
      <c r="N6" s="9">
        <v>3</v>
      </c>
      <c r="O6" s="28">
        <v>2492</v>
      </c>
      <c r="P6" s="28">
        <v>3727</v>
      </c>
      <c r="Q6" s="44">
        <v>3304</v>
      </c>
      <c r="R6" s="46">
        <f t="shared" si="0"/>
        <v>-0.11349610947142474</v>
      </c>
    </row>
    <row r="7" spans="1:18" ht="15.75">
      <c r="A7" s="16">
        <v>1</v>
      </c>
      <c r="B7" s="15" t="s">
        <v>5</v>
      </c>
      <c r="C7" s="28">
        <v>737</v>
      </c>
      <c r="D7" s="29">
        <f>C7/C18</f>
        <v>0.021762239414161697</v>
      </c>
      <c r="E7" s="30">
        <v>1348</v>
      </c>
      <c r="F7" s="29">
        <f>E7/E18</f>
        <v>0.028670480889890892</v>
      </c>
      <c r="G7" s="32">
        <v>1183</v>
      </c>
      <c r="H7" s="33">
        <f>G7/G18</f>
        <v>0.027500755515261408</v>
      </c>
      <c r="I7" s="34">
        <f>G7-E7</f>
        <v>-165</v>
      </c>
      <c r="J7" s="35">
        <f>I7/E7</f>
        <v>-0.12240356083086053</v>
      </c>
      <c r="K7" s="34">
        <f>G7-C7</f>
        <v>446</v>
      </c>
      <c r="L7" s="36">
        <f>K7/C7</f>
        <v>0.6051560379918589</v>
      </c>
      <c r="M7" s="10"/>
      <c r="N7" s="9">
        <v>4</v>
      </c>
      <c r="O7" s="28">
        <v>5657</v>
      </c>
      <c r="P7" s="28">
        <v>8598</v>
      </c>
      <c r="Q7" s="44">
        <v>7483</v>
      </c>
      <c r="R7" s="46">
        <f t="shared" si="0"/>
        <v>-0.1296813212374971</v>
      </c>
    </row>
    <row r="8" spans="1:18" ht="15.75">
      <c r="A8" s="16">
        <v>2</v>
      </c>
      <c r="B8" s="15" t="s">
        <v>6</v>
      </c>
      <c r="C8" s="28">
        <v>2689</v>
      </c>
      <c r="D8" s="29">
        <f>C8/C18</f>
        <v>0.07940116931435658</v>
      </c>
      <c r="E8" s="30">
        <v>4802</v>
      </c>
      <c r="F8" s="29">
        <f>E8/E18</f>
        <v>0.10213327094455198</v>
      </c>
      <c r="G8" s="37">
        <v>3399</v>
      </c>
      <c r="H8" s="33">
        <f>G8/G18</f>
        <v>0.07901527303159216</v>
      </c>
      <c r="I8" s="34">
        <f aca="true" t="shared" si="1" ref="I8:I18">G8-E8</f>
        <v>-1403</v>
      </c>
      <c r="J8" s="35">
        <f aca="true" t="shared" si="2" ref="J8:J18">I8/E8</f>
        <v>-0.29216992919616824</v>
      </c>
      <c r="K8" s="34">
        <f aca="true" t="shared" si="3" ref="K8:K17">G8-C8</f>
        <v>710</v>
      </c>
      <c r="L8" s="36">
        <f aca="true" t="shared" si="4" ref="L8:L18">K8/C8</f>
        <v>0.264038676087765</v>
      </c>
      <c r="M8" s="10"/>
      <c r="N8" s="9">
        <v>5</v>
      </c>
      <c r="O8" s="28">
        <v>5227</v>
      </c>
      <c r="P8" s="28">
        <v>6768</v>
      </c>
      <c r="Q8" s="44">
        <v>6337</v>
      </c>
      <c r="R8" s="46">
        <f t="shared" si="0"/>
        <v>-0.06368203309692672</v>
      </c>
    </row>
    <row r="9" spans="1:18" ht="15.75">
      <c r="A9" s="16">
        <v>3</v>
      </c>
      <c r="B9" s="15" t="s">
        <v>7</v>
      </c>
      <c r="C9" s="28">
        <v>2492</v>
      </c>
      <c r="D9" s="29">
        <f>C9/C18</f>
        <v>0.07358412567176519</v>
      </c>
      <c r="E9" s="30">
        <v>3727</v>
      </c>
      <c r="F9" s="29">
        <f>E9/E18</f>
        <v>0.07926920050194611</v>
      </c>
      <c r="G9" s="37">
        <v>3304</v>
      </c>
      <c r="H9" s="33">
        <f>G9/G18</f>
        <v>0.07680684380593719</v>
      </c>
      <c r="I9" s="34">
        <f t="shared" si="1"/>
        <v>-423</v>
      </c>
      <c r="J9" s="35">
        <f t="shared" si="2"/>
        <v>-0.11349610947142474</v>
      </c>
      <c r="K9" s="34">
        <f t="shared" si="3"/>
        <v>812</v>
      </c>
      <c r="L9" s="36">
        <f t="shared" si="4"/>
        <v>0.3258426966292135</v>
      </c>
      <c r="M9" s="10"/>
      <c r="N9" s="9">
        <v>6</v>
      </c>
      <c r="O9" s="28">
        <v>60</v>
      </c>
      <c r="P9" s="28">
        <v>80</v>
      </c>
      <c r="Q9" s="44">
        <v>107</v>
      </c>
      <c r="R9" s="46">
        <f t="shared" si="0"/>
        <v>0.3375</v>
      </c>
    </row>
    <row r="10" spans="1:18" ht="15.75">
      <c r="A10" s="16">
        <v>4</v>
      </c>
      <c r="B10" s="15" t="s">
        <v>8</v>
      </c>
      <c r="C10" s="28">
        <v>5657</v>
      </c>
      <c r="D10" s="29">
        <f>C10/C18</f>
        <v>0.1670406897773578</v>
      </c>
      <c r="E10" s="30">
        <v>8598</v>
      </c>
      <c r="F10" s="29">
        <f>E10/E18</f>
        <v>0.1828700257353723</v>
      </c>
      <c r="G10" s="37">
        <v>7483</v>
      </c>
      <c r="H10" s="33">
        <f>G10/G18</f>
        <v>0.17395448311132808</v>
      </c>
      <c r="I10" s="34">
        <f t="shared" si="1"/>
        <v>-1115</v>
      </c>
      <c r="J10" s="35">
        <f t="shared" si="2"/>
        <v>-0.1296813212374971</v>
      </c>
      <c r="K10" s="34">
        <f t="shared" si="3"/>
        <v>1826</v>
      </c>
      <c r="L10" s="36">
        <f t="shared" si="4"/>
        <v>0.32278592893759944</v>
      </c>
      <c r="M10" s="12"/>
      <c r="N10" s="9">
        <v>7</v>
      </c>
      <c r="O10" s="28">
        <v>5195</v>
      </c>
      <c r="P10" s="28">
        <v>6744</v>
      </c>
      <c r="Q10" s="44">
        <v>5778</v>
      </c>
      <c r="R10" s="46">
        <f t="shared" si="0"/>
        <v>-0.14323843416370108</v>
      </c>
    </row>
    <row r="11" spans="1:18" ht="15.75">
      <c r="A11" s="16">
        <v>5</v>
      </c>
      <c r="B11" s="15" t="s">
        <v>9</v>
      </c>
      <c r="C11" s="28">
        <v>5227</v>
      </c>
      <c r="D11" s="29">
        <f>C11/C18</f>
        <v>0.15434358944073703</v>
      </c>
      <c r="E11" s="30">
        <v>6768</v>
      </c>
      <c r="F11" s="29">
        <f>E11/E18</f>
        <v>0.14394793372609907</v>
      </c>
      <c r="G11" s="37">
        <v>6337</v>
      </c>
      <c r="H11" s="33">
        <f>G11/G18</f>
        <v>0.1473138526629007</v>
      </c>
      <c r="I11" s="34">
        <f t="shared" si="1"/>
        <v>-431</v>
      </c>
      <c r="J11" s="35">
        <f t="shared" si="2"/>
        <v>-0.06368203309692672</v>
      </c>
      <c r="K11" s="34">
        <f t="shared" si="3"/>
        <v>1110</v>
      </c>
      <c r="L11" s="36">
        <f t="shared" si="4"/>
        <v>0.21235890568203558</v>
      </c>
      <c r="M11" s="10"/>
      <c r="N11" s="9">
        <v>8</v>
      </c>
      <c r="O11" s="28">
        <v>1466</v>
      </c>
      <c r="P11" s="28">
        <v>1766</v>
      </c>
      <c r="Q11" s="44">
        <v>1575</v>
      </c>
      <c r="R11" s="46">
        <f t="shared" si="0"/>
        <v>-0.10815402038505097</v>
      </c>
    </row>
    <row r="12" spans="1:18" ht="15.75">
      <c r="A12" s="16">
        <v>6</v>
      </c>
      <c r="B12" s="15" t="s">
        <v>10</v>
      </c>
      <c r="C12" s="28">
        <v>60</v>
      </c>
      <c r="D12" s="29">
        <f>C12/C18</f>
        <v>0.0017716884190633673</v>
      </c>
      <c r="E12" s="30">
        <v>80</v>
      </c>
      <c r="F12" s="29">
        <f>E12/E18</f>
        <v>0.0017015122189846226</v>
      </c>
      <c r="G12" s="37">
        <v>107</v>
      </c>
      <c r="H12" s="33">
        <f>G12/G18</f>
        <v>0.0024873887067903386</v>
      </c>
      <c r="I12" s="34">
        <f t="shared" si="1"/>
        <v>27</v>
      </c>
      <c r="J12" s="35">
        <f t="shared" si="2"/>
        <v>0.3375</v>
      </c>
      <c r="K12" s="34">
        <f t="shared" si="3"/>
        <v>47</v>
      </c>
      <c r="L12" s="36">
        <f t="shared" si="4"/>
        <v>0.7833333333333333</v>
      </c>
      <c r="M12" s="10"/>
      <c r="N12" s="9">
        <v>9</v>
      </c>
      <c r="O12" s="28">
        <v>6694</v>
      </c>
      <c r="P12" s="28">
        <v>7931</v>
      </c>
      <c r="Q12" s="44">
        <v>7827</v>
      </c>
      <c r="R12" s="46">
        <f t="shared" si="0"/>
        <v>-0.013113100491741268</v>
      </c>
    </row>
    <row r="13" spans="1:18" ht="15.75">
      <c r="A13" s="16">
        <v>7</v>
      </c>
      <c r="B13" s="15" t="s">
        <v>11</v>
      </c>
      <c r="C13" s="28">
        <v>5195</v>
      </c>
      <c r="D13" s="29">
        <f>C13/C18</f>
        <v>0.1533986889505699</v>
      </c>
      <c r="E13" s="30">
        <v>6744</v>
      </c>
      <c r="F13" s="29">
        <f>E13/E18</f>
        <v>0.1434374800604037</v>
      </c>
      <c r="G13" s="37">
        <v>5778</v>
      </c>
      <c r="H13" s="33">
        <f>G13/G18</f>
        <v>0.13431899016667828</v>
      </c>
      <c r="I13" s="34">
        <f t="shared" si="1"/>
        <v>-966</v>
      </c>
      <c r="J13" s="35">
        <f t="shared" si="2"/>
        <v>-0.14323843416370108</v>
      </c>
      <c r="K13" s="34">
        <f t="shared" si="3"/>
        <v>583</v>
      </c>
      <c r="L13" s="36">
        <f t="shared" si="4"/>
        <v>0.112223291626564</v>
      </c>
      <c r="M13" s="10"/>
      <c r="N13" s="9">
        <v>10</v>
      </c>
      <c r="O13" s="28">
        <v>12</v>
      </c>
      <c r="P13" s="28">
        <v>15</v>
      </c>
      <c r="Q13" s="44">
        <v>19</v>
      </c>
      <c r="R13" s="46">
        <f t="shared" si="0"/>
        <v>0.26666666666666666</v>
      </c>
    </row>
    <row r="14" spans="1:18" ht="16.5" thickBot="1">
      <c r="A14" s="16">
        <v>8</v>
      </c>
      <c r="B14" s="15" t="s">
        <v>12</v>
      </c>
      <c r="C14" s="28">
        <v>1466</v>
      </c>
      <c r="D14" s="29">
        <f>C14/C18</f>
        <v>0.04328825370578161</v>
      </c>
      <c r="E14" s="30">
        <v>1766</v>
      </c>
      <c r="F14" s="29">
        <f>E14/E18</f>
        <v>0.037560882234085546</v>
      </c>
      <c r="G14" s="37">
        <v>1575</v>
      </c>
      <c r="H14" s="33">
        <f>G14/G18</f>
        <v>0.03661343189901667</v>
      </c>
      <c r="I14" s="34">
        <f t="shared" si="1"/>
        <v>-191</v>
      </c>
      <c r="J14" s="35">
        <f t="shared" si="2"/>
        <v>-0.10815402038505097</v>
      </c>
      <c r="K14" s="34">
        <f t="shared" si="3"/>
        <v>109</v>
      </c>
      <c r="L14" s="36">
        <f t="shared" si="4"/>
        <v>0.07435197817189632</v>
      </c>
      <c r="M14" s="10"/>
      <c r="N14" s="13">
        <v>11</v>
      </c>
      <c r="O14" s="28">
        <v>3637</v>
      </c>
      <c r="P14" s="28">
        <v>5238</v>
      </c>
      <c r="Q14" s="44">
        <v>6005</v>
      </c>
      <c r="R14" s="46">
        <f t="shared" si="0"/>
        <v>0.1464299350897289</v>
      </c>
    </row>
    <row r="15" spans="1:18" ht="15.75">
      <c r="A15" s="16">
        <v>9</v>
      </c>
      <c r="B15" s="15" t="s">
        <v>13</v>
      </c>
      <c r="C15" s="28">
        <v>6694</v>
      </c>
      <c r="D15" s="29">
        <f>C15/C18</f>
        <v>0.19766137128683636</v>
      </c>
      <c r="E15" s="30">
        <v>7931</v>
      </c>
      <c r="F15" s="29">
        <f>E15/E18</f>
        <v>0.16868366760958803</v>
      </c>
      <c r="G15" s="37">
        <v>7827</v>
      </c>
      <c r="H15" s="33">
        <f>G15/G18</f>
        <v>0.1819513215705419</v>
      </c>
      <c r="I15" s="34">
        <f t="shared" si="1"/>
        <v>-104</v>
      </c>
      <c r="J15" s="35">
        <f t="shared" si="2"/>
        <v>-0.013113100491741268</v>
      </c>
      <c r="K15" s="34">
        <f t="shared" si="3"/>
        <v>1133</v>
      </c>
      <c r="L15" s="36">
        <f t="shared" si="4"/>
        <v>0.16925605019420376</v>
      </c>
      <c r="M15" s="10"/>
      <c r="N15" s="1"/>
      <c r="O15" s="28">
        <f>SUM(O4:O14)</f>
        <v>33866</v>
      </c>
      <c r="P15" s="28">
        <f>SUM(P4:P14)</f>
        <v>47017</v>
      </c>
      <c r="Q15" s="45">
        <v>43017</v>
      </c>
      <c r="R15" s="1"/>
    </row>
    <row r="16" spans="1:18" ht="15.75">
      <c r="A16" s="16">
        <v>10</v>
      </c>
      <c r="B16" s="15" t="s">
        <v>14</v>
      </c>
      <c r="C16" s="28">
        <v>12</v>
      </c>
      <c r="D16" s="29">
        <f>C16/C18</f>
        <v>0.00035433768381267346</v>
      </c>
      <c r="E16" s="30">
        <v>15</v>
      </c>
      <c r="F16" s="29">
        <f>E16/E18</f>
        <v>0.00031903354105961674</v>
      </c>
      <c r="G16" s="37">
        <v>19</v>
      </c>
      <c r="H16" s="33">
        <f>G16/G18</f>
        <v>0.00044168584513099474</v>
      </c>
      <c r="I16" s="34">
        <f t="shared" si="1"/>
        <v>4</v>
      </c>
      <c r="J16" s="35">
        <f t="shared" si="2"/>
        <v>0.26666666666666666</v>
      </c>
      <c r="K16" s="34">
        <f t="shared" si="3"/>
        <v>7</v>
      </c>
      <c r="L16" s="36">
        <f t="shared" si="4"/>
        <v>0.5833333333333334</v>
      </c>
      <c r="M16" s="10"/>
      <c r="N16" s="1"/>
      <c r="O16" s="1"/>
      <c r="P16" s="1"/>
      <c r="Q16" s="1"/>
      <c r="R16" s="1"/>
    </row>
    <row r="17" spans="1:18" ht="15.75">
      <c r="A17" s="16">
        <v>11</v>
      </c>
      <c r="B17" s="15" t="s">
        <v>15</v>
      </c>
      <c r="C17" s="28">
        <v>3637</v>
      </c>
      <c r="D17" s="29">
        <f>C17/C18</f>
        <v>0.10739384633555779</v>
      </c>
      <c r="E17" s="30">
        <v>5238</v>
      </c>
      <c r="F17" s="29">
        <f>E17/E18</f>
        <v>0.11140651253801816</v>
      </c>
      <c r="G17" s="37">
        <v>6005</v>
      </c>
      <c r="H17" s="33">
        <f>G17/G18</f>
        <v>0.13959597368482227</v>
      </c>
      <c r="I17" s="34">
        <f t="shared" si="1"/>
        <v>767</v>
      </c>
      <c r="J17" s="35">
        <f t="shared" si="2"/>
        <v>0.1464299350897289</v>
      </c>
      <c r="K17" s="34">
        <f t="shared" si="3"/>
        <v>2368</v>
      </c>
      <c r="L17" s="36">
        <f t="shared" si="4"/>
        <v>0.6510860599395106</v>
      </c>
      <c r="M17" s="10"/>
      <c r="N17" s="1"/>
      <c r="O17" s="1"/>
      <c r="P17" s="1"/>
      <c r="Q17" s="1"/>
      <c r="R17" s="1"/>
    </row>
    <row r="18" spans="1:18" ht="16.5" thickBot="1">
      <c r="A18" s="26"/>
      <c r="B18" s="27" t="s">
        <v>0</v>
      </c>
      <c r="C18" s="28">
        <f>SUM(C7:C17)</f>
        <v>33866</v>
      </c>
      <c r="D18" s="31">
        <f>C18/$C$18</f>
        <v>1</v>
      </c>
      <c r="E18" s="30">
        <f>SUM(E7:E17)</f>
        <v>47017</v>
      </c>
      <c r="F18" s="31">
        <f>E18/$E$18</f>
        <v>1</v>
      </c>
      <c r="G18" s="38">
        <f>SUM(G7:G17)</f>
        <v>43017</v>
      </c>
      <c r="H18" s="39">
        <f>G18/$G$18</f>
        <v>1</v>
      </c>
      <c r="I18" s="40">
        <f t="shared" si="1"/>
        <v>-4000</v>
      </c>
      <c r="J18" s="41">
        <f t="shared" si="2"/>
        <v>-0.08507561094923113</v>
      </c>
      <c r="K18" s="42">
        <f>G18-C18</f>
        <v>9151</v>
      </c>
      <c r="L18" s="43">
        <f t="shared" si="4"/>
        <v>0.27021201204748124</v>
      </c>
      <c r="M18" s="14"/>
      <c r="N18" s="1"/>
      <c r="O18" s="1"/>
      <c r="P18" s="1"/>
      <c r="Q18" s="1"/>
      <c r="R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N30" s="6"/>
      <c r="O30" s="6"/>
      <c r="P30" s="6"/>
      <c r="Q30" s="4"/>
      <c r="R30" s="10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7">
    <mergeCell ref="A1:J1"/>
    <mergeCell ref="C3:L3"/>
    <mergeCell ref="C4:D4"/>
    <mergeCell ref="E4:F4"/>
    <mergeCell ref="G4:H4"/>
    <mergeCell ref="I4:J4"/>
    <mergeCell ref="K4:L4"/>
  </mergeCells>
  <printOptions/>
  <pageMargins left="0.17" right="0.1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 </cp:lastModifiedBy>
  <cp:lastPrinted>2014-10-03T10:52:18Z</cp:lastPrinted>
  <dcterms:created xsi:type="dcterms:W3CDTF">2003-06-02T05:51:50Z</dcterms:created>
  <dcterms:modified xsi:type="dcterms:W3CDTF">2014-10-03T10:55:59Z</dcterms:modified>
  <cp:category/>
  <cp:version/>
  <cp:contentType/>
  <cp:contentStatus/>
</cp:coreProperties>
</file>